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makovaNV\Desktop\меню\"/>
    </mc:Choice>
  </mc:AlternateContent>
  <bookViews>
    <workbookView xWindow="0" yWindow="0" windowWidth="23040" windowHeight="93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G13" i="1"/>
  <c r="F13" i="1"/>
  <c r="F138" i="1" l="1"/>
  <c r="I119" i="1"/>
  <c r="L119" i="1"/>
  <c r="H43" i="1"/>
  <c r="L62" i="1"/>
  <c r="L43" i="1"/>
  <c r="F195" i="1"/>
  <c r="H195" i="1"/>
  <c r="H157" i="1"/>
  <c r="J157" i="1"/>
  <c r="F157" i="1"/>
  <c r="G119" i="1"/>
  <c r="J100" i="1"/>
  <c r="I81" i="1"/>
  <c r="H81" i="1"/>
  <c r="H62" i="1"/>
  <c r="J62" i="1"/>
  <c r="I62" i="1"/>
  <c r="G62" i="1"/>
  <c r="I24" i="1"/>
  <c r="I196" i="1" s="1"/>
  <c r="G24" i="1"/>
  <c r="H24" i="1"/>
  <c r="F24" i="1"/>
  <c r="F196" i="1" s="1"/>
  <c r="H196" i="1" l="1"/>
  <c r="L196" i="1"/>
  <c r="J196" i="1"/>
  <c r="G196" i="1"/>
</calcChain>
</file>

<file path=xl/sharedStrings.xml><?xml version="1.0" encoding="utf-8"?>
<sst xmlns="http://schemas.openxmlformats.org/spreadsheetml/2006/main" count="243" uniqueCount="71">
  <si>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</si>
  <si>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</si>
  <si>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</si>
  <si>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</si>
  <si>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</si>
  <si>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</si>
  <si>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</si>
  <si>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</si>
  <si>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</si>
  <si>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</si>
  <si>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</si>
  <si>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</si>
  <si>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</si>
  <si>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</si>
  <si>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</si>
  <si>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</si>
  <si>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</si>
  <si>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</si>
  <si>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</si>
  <si>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</si>
  <si>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</si>
  <si>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</si>
  <si>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</si>
  <si>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</si>
  <si>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</si>
  <si>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</si>
  <si>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</si>
  <si>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</si>
  <si>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</si>
  <si>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</si>
  <si>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</si>
  <si>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</si>
  <si>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</si>
  <si>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</si>
  <si>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</si>
  <si>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</si>
  <si>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</si>
  <si>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</si>
  <si>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</si>
  <si>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</si>
  <si>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Пюре картофельное</t>
  </si>
  <si>
    <t>Хлеб пшеничный</t>
  </si>
  <si>
    <t>ГП</t>
  </si>
  <si>
    <t>Хлеб ржаной</t>
  </si>
  <si>
    <t xml:space="preserve">Кисель из концентрата плодового </t>
  </si>
  <si>
    <t>МОУ "Ува-Туклинская СОШ"</t>
  </si>
  <si>
    <t>Чай с сахаром</t>
  </si>
  <si>
    <t xml:space="preserve">Хлеб пшеничный </t>
  </si>
  <si>
    <t>Рагу из птицы</t>
  </si>
  <si>
    <t>Компот из смеси сухофруктов</t>
  </si>
  <si>
    <t>Плов</t>
  </si>
  <si>
    <t>Компот из урюка</t>
  </si>
  <si>
    <t>Пюре из бобовых с маслом</t>
  </si>
  <si>
    <t>Макароны отварные с маслом</t>
  </si>
  <si>
    <t>Котлеты рубленные из бройлер-цыплят с маслом</t>
  </si>
  <si>
    <t>Капуста тушеная</t>
  </si>
  <si>
    <t>Тефтели 1-й вариант</t>
  </si>
  <si>
    <t>Компот из свежих плодов</t>
  </si>
  <si>
    <t>Голубцы ленивые. Соус томатный</t>
  </si>
  <si>
    <t>Котлета "Переменка"</t>
  </si>
  <si>
    <t>Каша ячневая рассыпчатая с маслом</t>
  </si>
  <si>
    <t>Гуляш из свинины</t>
  </si>
  <si>
    <t>К.А. Вахрушева</t>
  </si>
  <si>
    <t>Каша гречневая рассыпчатая с маслом</t>
  </si>
  <si>
    <t>Сок фруктовый или ягодный</t>
  </si>
  <si>
    <t>Рыба запеченная</t>
  </si>
  <si>
    <t>Соки фруктовые и ягодные</t>
  </si>
  <si>
    <t>Фрикадельки "Петушок"</t>
  </si>
  <si>
    <t>Сыр</t>
  </si>
  <si>
    <t>Котлеты или биточки рыбные</t>
  </si>
  <si>
    <t xml:space="preserve">Соус сметанный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</si>
</sst>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E192" sqref="E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45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62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56</v>
      </c>
      <c r="F16" s="43">
        <v>120</v>
      </c>
      <c r="G16" s="43">
        <v>9.18</v>
      </c>
      <c r="H16" s="43">
        <v>14.05</v>
      </c>
      <c r="I16" s="43">
        <v>11.81</v>
      </c>
      <c r="J16" s="43">
        <v>197.9</v>
      </c>
      <c r="K16" s="57">
        <v>278331</v>
      </c>
      <c r="L16" s="43">
        <v>52</v>
      </c>
    </row>
    <row r="17" spans="1:12" ht="14.4" x14ac:dyDescent="0.3">
      <c r="A17" s="23"/>
      <c r="B17" s="15"/>
      <c r="C17" s="11"/>
      <c r="D17" s="7" t="s">
        <v>29</v>
      </c>
      <c r="E17" s="42" t="s">
        <v>63</v>
      </c>
      <c r="F17" s="43">
        <v>165</v>
      </c>
      <c r="G17" s="43">
        <v>8.85</v>
      </c>
      <c r="H17" s="43">
        <v>9.5500000000000007</v>
      </c>
      <c r="I17" s="43">
        <v>39.86</v>
      </c>
      <c r="J17" s="43">
        <v>280</v>
      </c>
      <c r="K17" s="44">
        <v>171</v>
      </c>
      <c r="L17" s="43">
        <v>30</v>
      </c>
    </row>
    <row r="18" spans="1:12" ht="14.4" x14ac:dyDescent="0.3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0.16</v>
      </c>
      <c r="H18" s="43">
        <v>0.16</v>
      </c>
      <c r="I18" s="43">
        <v>28</v>
      </c>
      <c r="J18" s="43">
        <v>114.6</v>
      </c>
      <c r="K18" s="44">
        <v>342</v>
      </c>
      <c r="L18" s="43">
        <v>20</v>
      </c>
    </row>
    <row r="19" spans="1:12" ht="14.4" x14ac:dyDescent="0.3">
      <c r="A19" s="23"/>
      <c r="B19" s="15"/>
      <c r="C19" s="11"/>
      <c r="D19" s="7" t="s">
        <v>31</v>
      </c>
      <c r="E19" s="42" t="s">
        <v>41</v>
      </c>
      <c r="F19" s="43">
        <v>50</v>
      </c>
      <c r="G19" s="43">
        <v>3.94</v>
      </c>
      <c r="H19" s="43">
        <v>0.5</v>
      </c>
      <c r="I19" s="43">
        <v>24.14</v>
      </c>
      <c r="J19" s="43">
        <v>116.9</v>
      </c>
      <c r="K19" s="44" t="s">
        <v>42</v>
      </c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535</v>
      </c>
      <c r="G23" s="19">
        <f t="shared" ref="G23:J23" si="2">SUM(G14:G22)</f>
        <v>22.130000000000003</v>
      </c>
      <c r="H23" s="19">
        <f t="shared" si="2"/>
        <v>24.26</v>
      </c>
      <c r="I23" s="19">
        <f t="shared" si="2"/>
        <v>103.81</v>
      </c>
      <c r="J23" s="19">
        <f t="shared" si="2"/>
        <v>709.4</v>
      </c>
      <c r="K23" s="25"/>
      <c r="L23" s="19">
        <f t="shared" ref="L23" si="3">SUM(L14:L22)</f>
        <v>105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535</v>
      </c>
      <c r="G24" s="32">
        <f t="shared" ref="G24:J24" si="4">G13+G23</f>
        <v>22.130000000000003</v>
      </c>
      <c r="H24" s="32">
        <f t="shared" si="4"/>
        <v>24.26</v>
      </c>
      <c r="I24" s="32">
        <f t="shared" si="4"/>
        <v>103.81</v>
      </c>
      <c r="J24" s="32">
        <f t="shared" si="4"/>
        <v>709.4</v>
      </c>
      <c r="K24" s="32"/>
      <c r="L24" s="32">
        <f t="shared" ref="L24" si="5">L13+L23</f>
        <v>105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>
        <v>95</v>
      </c>
      <c r="G35" s="43">
        <v>13.7</v>
      </c>
      <c r="H35" s="43">
        <v>26.46</v>
      </c>
      <c r="I35" s="43">
        <v>13.9</v>
      </c>
      <c r="J35" s="43">
        <v>349.2</v>
      </c>
      <c r="K35" s="44">
        <v>295</v>
      </c>
      <c r="L35" s="43">
        <v>52</v>
      </c>
    </row>
    <row r="36" spans="1:12" ht="14.4" x14ac:dyDescent="0.3">
      <c r="A36" s="14"/>
      <c r="B36" s="15"/>
      <c r="C36" s="11"/>
      <c r="D36" s="7" t="s">
        <v>29</v>
      </c>
      <c r="E36" s="42" t="s">
        <v>55</v>
      </c>
      <c r="F36" s="43">
        <v>155</v>
      </c>
      <c r="G36" s="43">
        <v>3.06</v>
      </c>
      <c r="H36" s="43">
        <v>5.5</v>
      </c>
      <c r="I36" s="43">
        <v>11.8</v>
      </c>
      <c r="J36" s="43">
        <v>116</v>
      </c>
      <c r="K36" s="44">
        <v>139</v>
      </c>
      <c r="L36" s="43">
        <v>35</v>
      </c>
    </row>
    <row r="37" spans="1:12" ht="14.4" x14ac:dyDescent="0.3">
      <c r="A37" s="14"/>
      <c r="B37" s="15"/>
      <c r="C37" s="11"/>
      <c r="D37" s="7" t="s">
        <v>30</v>
      </c>
      <c r="E37" s="42" t="s">
        <v>44</v>
      </c>
      <c r="F37" s="43">
        <v>200</v>
      </c>
      <c r="G37" s="43">
        <v>1.36</v>
      </c>
      <c r="H37" s="43">
        <v>0</v>
      </c>
      <c r="I37" s="43">
        <v>29.02</v>
      </c>
      <c r="J37" s="43">
        <v>116.19</v>
      </c>
      <c r="K37" s="44">
        <v>247</v>
      </c>
      <c r="L37" s="43">
        <v>20</v>
      </c>
    </row>
    <row r="38" spans="1:12" ht="14.4" x14ac:dyDescent="0.3">
      <c r="A38" s="14"/>
      <c r="B38" s="15"/>
      <c r="C38" s="11"/>
      <c r="D38" s="7" t="s">
        <v>31</v>
      </c>
      <c r="E38" s="42" t="s">
        <v>41</v>
      </c>
      <c r="F38" s="43">
        <v>25</v>
      </c>
      <c r="G38" s="43">
        <v>1.97</v>
      </c>
      <c r="H38" s="43">
        <v>0.25</v>
      </c>
      <c r="I38" s="43">
        <v>12.07</v>
      </c>
      <c r="J38" s="43">
        <v>58.45</v>
      </c>
      <c r="K38" s="44" t="s">
        <v>42</v>
      </c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43</v>
      </c>
      <c r="F39" s="43">
        <v>25</v>
      </c>
      <c r="G39" s="43">
        <v>1.4</v>
      </c>
      <c r="H39" s="43">
        <v>0.28000000000000003</v>
      </c>
      <c r="I39" s="43">
        <v>12.35</v>
      </c>
      <c r="J39" s="43">
        <v>57.48</v>
      </c>
      <c r="K39" s="44" t="s">
        <v>42</v>
      </c>
      <c r="L39" s="43">
        <v>3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500</v>
      </c>
      <c r="G42" s="19">
        <f t="shared" ref="G42" si="10">SUM(G33:G41)</f>
        <v>21.489999999999995</v>
      </c>
      <c r="H42" s="19">
        <f t="shared" ref="H42" si="11">SUM(H33:H41)</f>
        <v>32.49</v>
      </c>
      <c r="I42" s="19">
        <f t="shared" ref="I42" si="12">SUM(I33:I41)</f>
        <v>79.139999999999986</v>
      </c>
      <c r="J42" s="19">
        <f t="shared" ref="J42:L42" si="13">SUM(J33:J41)</f>
        <v>697.32</v>
      </c>
      <c r="K42" s="25"/>
      <c r="L42" s="19">
        <f t="shared" si="13"/>
        <v>113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500</v>
      </c>
      <c r="G43" s="32">
        <f t="shared" ref="G43" si="14">G32+G42</f>
        <v>21.489999999999995</v>
      </c>
      <c r="H43" s="32">
        <f t="shared" ref="H43" si="15">H32+H42</f>
        <v>32.49</v>
      </c>
      <c r="I43" s="32">
        <f t="shared" ref="I43" si="16">I32+I42</f>
        <v>79.139999999999986</v>
      </c>
      <c r="J43" s="32">
        <f t="shared" ref="J43:L43" si="17">J32+J42</f>
        <v>697.32</v>
      </c>
      <c r="K43" s="32"/>
      <c r="L43" s="32">
        <f t="shared" si="17"/>
        <v>113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58</v>
      </c>
      <c r="F54" s="43">
        <v>130</v>
      </c>
      <c r="G54" s="43">
        <v>10.1</v>
      </c>
      <c r="H54" s="43">
        <v>12.5</v>
      </c>
      <c r="I54" s="43">
        <v>9.9</v>
      </c>
      <c r="J54" s="43">
        <v>193.7</v>
      </c>
      <c r="K54" s="44">
        <v>160.14099999999999</v>
      </c>
      <c r="L54" s="43">
        <v>50</v>
      </c>
    </row>
    <row r="55" spans="1:12" ht="14.4" x14ac:dyDescent="0.3">
      <c r="A55" s="23"/>
      <c r="B55" s="15"/>
      <c r="C55" s="11"/>
      <c r="D55" s="7" t="s">
        <v>29</v>
      </c>
      <c r="E55" s="42" t="s">
        <v>53</v>
      </c>
      <c r="F55" s="43">
        <v>150</v>
      </c>
      <c r="G55" s="43">
        <v>5.6</v>
      </c>
      <c r="H55" s="43">
        <v>4.8</v>
      </c>
      <c r="I55" s="43">
        <v>30.95</v>
      </c>
      <c r="J55" s="43">
        <v>190</v>
      </c>
      <c r="K55" s="44">
        <v>202</v>
      </c>
      <c r="L55" s="43">
        <v>23</v>
      </c>
    </row>
    <row r="56" spans="1:12" ht="14.4" x14ac:dyDescent="0.3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>
        <v>0.2</v>
      </c>
      <c r="I56" s="43">
        <v>20.2</v>
      </c>
      <c r="J56" s="43">
        <v>86.6</v>
      </c>
      <c r="K56" s="44">
        <v>389</v>
      </c>
      <c r="L56" s="43">
        <v>25</v>
      </c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50</v>
      </c>
      <c r="G57" s="43">
        <v>3.94</v>
      </c>
      <c r="H57" s="43">
        <v>0.5</v>
      </c>
      <c r="I57" s="43">
        <v>24.14</v>
      </c>
      <c r="J57" s="43">
        <v>116.9</v>
      </c>
      <c r="K57" s="44" t="s">
        <v>42</v>
      </c>
      <c r="L57" s="43">
        <v>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530</v>
      </c>
      <c r="G61" s="19">
        <f t="shared" ref="G61" si="22">SUM(G52:G60)</f>
        <v>20.64</v>
      </c>
      <c r="H61" s="19">
        <f t="shared" ref="H61" si="23">SUM(H52:H60)</f>
        <v>18</v>
      </c>
      <c r="I61" s="19">
        <f t="shared" ref="I61" si="24">SUM(I52:I60)</f>
        <v>85.19</v>
      </c>
      <c r="J61" s="19">
        <f t="shared" ref="J61:L61" si="25">SUM(J52:J60)</f>
        <v>587.19999999999993</v>
      </c>
      <c r="K61" s="25"/>
      <c r="L61" s="19">
        <f t="shared" si="25"/>
        <v>104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530</v>
      </c>
      <c r="G62" s="32">
        <f t="shared" ref="G62" si="26">G51+G61</f>
        <v>20.64</v>
      </c>
      <c r="H62" s="32">
        <f t="shared" ref="H62" si="27">H51+H61</f>
        <v>18</v>
      </c>
      <c r="I62" s="32">
        <f t="shared" ref="I62" si="28">I51+I61</f>
        <v>85.19</v>
      </c>
      <c r="J62" s="32">
        <f t="shared" ref="J62:L62" si="29">J51+J61</f>
        <v>587.19999999999993</v>
      </c>
      <c r="K62" s="32"/>
      <c r="L62" s="32">
        <f t="shared" si="29"/>
        <v>104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48</v>
      </c>
      <c r="F73" s="43">
        <v>240</v>
      </c>
      <c r="G73" s="43">
        <v>17.57</v>
      </c>
      <c r="H73" s="43">
        <v>17.63</v>
      </c>
      <c r="I73" s="43">
        <v>26.05</v>
      </c>
      <c r="J73" s="43">
        <v>324.10000000000002</v>
      </c>
      <c r="K73" s="44">
        <v>289</v>
      </c>
      <c r="L73" s="43">
        <v>80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0.6</v>
      </c>
      <c r="H75" s="43">
        <v>0</v>
      </c>
      <c r="I75" s="43">
        <v>31.4</v>
      </c>
      <c r="J75" s="43">
        <v>124</v>
      </c>
      <c r="K75" s="44">
        <v>153</v>
      </c>
      <c r="L75" s="43">
        <v>20</v>
      </c>
    </row>
    <row r="76" spans="1:12" ht="14.4" x14ac:dyDescent="0.3">
      <c r="A76" s="23"/>
      <c r="B76" s="15"/>
      <c r="C76" s="11"/>
      <c r="D76" s="7" t="s">
        <v>31</v>
      </c>
      <c r="E76" s="42" t="s">
        <v>41</v>
      </c>
      <c r="F76" s="43">
        <v>50</v>
      </c>
      <c r="G76" s="43">
        <v>3.94</v>
      </c>
      <c r="H76" s="43">
        <v>0.5</v>
      </c>
      <c r="I76" s="43">
        <v>24.14</v>
      </c>
      <c r="J76" s="43">
        <v>116.9</v>
      </c>
      <c r="K76" s="44" t="s">
        <v>42</v>
      </c>
      <c r="L76" s="43">
        <v>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490</v>
      </c>
      <c r="G80" s="19">
        <f t="shared" ref="G80" si="34">SUM(G71:G79)</f>
        <v>22.110000000000003</v>
      </c>
      <c r="H80" s="19">
        <f t="shared" ref="H80" si="35">SUM(H71:H79)</f>
        <v>18.13</v>
      </c>
      <c r="I80" s="19">
        <f t="shared" ref="I80" si="36">SUM(I71:I79)</f>
        <v>81.59</v>
      </c>
      <c r="J80" s="19">
        <f t="shared" ref="J80:L80" si="37">SUM(J71:J79)</f>
        <v>565</v>
      </c>
      <c r="K80" s="25"/>
      <c r="L80" s="19">
        <f t="shared" si="37"/>
        <v>106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490</v>
      </c>
      <c r="G81" s="32">
        <f t="shared" ref="G81" si="38">G70+G80</f>
        <v>22.110000000000003</v>
      </c>
      <c r="H81" s="32">
        <f t="shared" ref="H81" si="39">H70+H80</f>
        <v>18.13</v>
      </c>
      <c r="I81" s="32">
        <f t="shared" ref="I81" si="40">I70+I80</f>
        <v>81.59</v>
      </c>
      <c r="J81" s="32">
        <f t="shared" ref="J81:L81" si="41">J70+J80</f>
        <v>565</v>
      </c>
      <c r="K81" s="32"/>
      <c r="L81" s="32">
        <f t="shared" si="41"/>
        <v>106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65</v>
      </c>
      <c r="F92" s="43">
        <v>100</v>
      </c>
      <c r="G92" s="43">
        <v>13.9</v>
      </c>
      <c r="H92" s="43">
        <v>13.45</v>
      </c>
      <c r="I92" s="43">
        <v>4</v>
      </c>
      <c r="J92" s="43">
        <v>193</v>
      </c>
      <c r="K92" s="44">
        <v>230</v>
      </c>
      <c r="L92" s="43">
        <v>52</v>
      </c>
    </row>
    <row r="93" spans="1:12" ht="14.4" x14ac:dyDescent="0.3">
      <c r="A93" s="23"/>
      <c r="B93" s="15"/>
      <c r="C93" s="11"/>
      <c r="D93" s="7" t="s">
        <v>29</v>
      </c>
      <c r="E93" s="42" t="s">
        <v>40</v>
      </c>
      <c r="F93" s="43">
        <v>150</v>
      </c>
      <c r="G93" s="43">
        <v>3.15</v>
      </c>
      <c r="H93" s="43">
        <v>6.75</v>
      </c>
      <c r="I93" s="43">
        <v>21.9</v>
      </c>
      <c r="J93" s="43">
        <v>163.5</v>
      </c>
      <c r="K93" s="44">
        <v>92</v>
      </c>
      <c r="L93" s="43">
        <v>30</v>
      </c>
    </row>
    <row r="94" spans="1:12" ht="14.4" x14ac:dyDescent="0.3">
      <c r="A94" s="23"/>
      <c r="B94" s="15"/>
      <c r="C94" s="11"/>
      <c r="D94" s="7" t="s">
        <v>30</v>
      </c>
      <c r="E94" s="42" t="s">
        <v>46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57">
        <v>375376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43</v>
      </c>
      <c r="F96" s="43">
        <v>50</v>
      </c>
      <c r="G96" s="43">
        <v>2.8</v>
      </c>
      <c r="H96" s="43">
        <v>0.56000000000000005</v>
      </c>
      <c r="I96" s="43">
        <v>24.7</v>
      </c>
      <c r="J96" s="43">
        <v>114.76</v>
      </c>
      <c r="K96" s="44" t="s">
        <v>42</v>
      </c>
      <c r="L96" s="43">
        <v>3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500</v>
      </c>
      <c r="G99" s="19">
        <f t="shared" ref="G99" si="46">SUM(G90:G98)</f>
        <v>19.920000000000002</v>
      </c>
      <c r="H99" s="19">
        <f t="shared" ref="H99" si="47">SUM(H90:H98)</f>
        <v>20.779999999999998</v>
      </c>
      <c r="I99" s="19">
        <f t="shared" ref="I99" si="48">SUM(I90:I98)</f>
        <v>65.599999999999994</v>
      </c>
      <c r="J99" s="19">
        <f t="shared" ref="J99:L99" si="49">SUM(J90:J98)</f>
        <v>531.26</v>
      </c>
      <c r="K99" s="25"/>
      <c r="L99" s="19">
        <f t="shared" si="49"/>
        <v>90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500</v>
      </c>
      <c r="G100" s="32">
        <f t="shared" ref="G100" si="50">G89+G99</f>
        <v>19.920000000000002</v>
      </c>
      <c r="H100" s="32">
        <f t="shared" ref="H100" si="51">H89+H99</f>
        <v>20.779999999999998</v>
      </c>
      <c r="I100" s="32">
        <f t="shared" ref="I100" si="52">I89+I99</f>
        <v>65.599999999999994</v>
      </c>
      <c r="J100" s="32">
        <f t="shared" ref="J100:L100" si="53">J89+J99</f>
        <v>531.26</v>
      </c>
      <c r="K100" s="32"/>
      <c r="L100" s="32">
        <f t="shared" si="53"/>
        <v>90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59</v>
      </c>
      <c r="F111" s="43">
        <v>90</v>
      </c>
      <c r="G111" s="43">
        <v>13</v>
      </c>
      <c r="H111" s="43">
        <v>16.399999999999999</v>
      </c>
      <c r="I111" s="43">
        <v>11.8</v>
      </c>
      <c r="J111" s="43">
        <v>244</v>
      </c>
      <c r="K111" s="44">
        <v>466</v>
      </c>
      <c r="L111" s="43">
        <v>52</v>
      </c>
    </row>
    <row r="112" spans="1:12" ht="14.4" x14ac:dyDescent="0.3">
      <c r="A112" s="23"/>
      <c r="B112" s="15"/>
      <c r="C112" s="11"/>
      <c r="D112" s="7" t="s">
        <v>29</v>
      </c>
      <c r="E112" s="42" t="s">
        <v>60</v>
      </c>
      <c r="F112" s="43">
        <v>150</v>
      </c>
      <c r="G112" s="43">
        <v>4.67</v>
      </c>
      <c r="H112" s="43">
        <v>7.4</v>
      </c>
      <c r="I112" s="43">
        <v>30.17</v>
      </c>
      <c r="J112" s="43">
        <v>205.3</v>
      </c>
      <c r="K112" s="44">
        <v>171</v>
      </c>
      <c r="L112" s="43">
        <v>25</v>
      </c>
    </row>
    <row r="113" spans="1:12" ht="14.4" x14ac:dyDescent="0.3">
      <c r="A113" s="23"/>
      <c r="B113" s="15"/>
      <c r="C113" s="11"/>
      <c r="D113" s="7" t="s">
        <v>30</v>
      </c>
      <c r="E113" s="42" t="s">
        <v>66</v>
      </c>
      <c r="F113" s="43">
        <v>200</v>
      </c>
      <c r="G113" s="43">
        <v>1</v>
      </c>
      <c r="H113" s="43">
        <v>0.2</v>
      </c>
      <c r="I113" s="43">
        <v>20.2</v>
      </c>
      <c r="J113" s="43">
        <v>86.6</v>
      </c>
      <c r="K113" s="44">
        <v>389</v>
      </c>
      <c r="L113" s="43">
        <v>25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43</v>
      </c>
      <c r="F115" s="43">
        <v>60</v>
      </c>
      <c r="G115" s="43">
        <v>3.36</v>
      </c>
      <c r="H115" s="43">
        <v>0.67</v>
      </c>
      <c r="I115" s="43">
        <v>29.64</v>
      </c>
      <c r="J115" s="43">
        <v>137.71</v>
      </c>
      <c r="K115" s="44" t="s">
        <v>42</v>
      </c>
      <c r="L115" s="43">
        <v>3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500</v>
      </c>
      <c r="G118" s="19">
        <f t="shared" ref="G118:J118" si="56">SUM(G109:G117)</f>
        <v>22.03</v>
      </c>
      <c r="H118" s="19">
        <f t="shared" si="56"/>
        <v>24.669999999999998</v>
      </c>
      <c r="I118" s="19">
        <f t="shared" si="56"/>
        <v>91.81</v>
      </c>
      <c r="J118" s="19">
        <f t="shared" si="56"/>
        <v>673.61</v>
      </c>
      <c r="K118" s="25"/>
      <c r="L118" s="19">
        <f t="shared" ref="L118" si="57">SUM(L109:L117)</f>
        <v>105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500</v>
      </c>
      <c r="G119" s="32">
        <f t="shared" ref="G119" si="58">G108+G118</f>
        <v>22.03</v>
      </c>
      <c r="H119" s="32">
        <f t="shared" ref="H119" si="59">H108+H118</f>
        <v>24.669999999999998</v>
      </c>
      <c r="I119" s="32">
        <f t="shared" ref="I119" si="60">I108+I118</f>
        <v>91.81</v>
      </c>
      <c r="J119" s="32">
        <f t="shared" ref="J119:L119" si="61">J108+J118</f>
        <v>673.61</v>
      </c>
      <c r="K119" s="32"/>
      <c r="L119" s="32">
        <f t="shared" si="61"/>
        <v>105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67</v>
      </c>
      <c r="F130" s="43">
        <v>90</v>
      </c>
      <c r="G130" s="43">
        <v>14.5</v>
      </c>
      <c r="H130" s="43">
        <v>15.4</v>
      </c>
      <c r="I130" s="43">
        <v>14.86</v>
      </c>
      <c r="J130" s="43">
        <v>222.6</v>
      </c>
      <c r="K130" s="44">
        <v>81</v>
      </c>
      <c r="L130" s="43">
        <v>52</v>
      </c>
    </row>
    <row r="131" spans="1:12" ht="14.4" x14ac:dyDescent="0.3">
      <c r="A131" s="14"/>
      <c r="B131" s="15"/>
      <c r="C131" s="11"/>
      <c r="D131" s="7" t="s">
        <v>29</v>
      </c>
      <c r="E131" s="42" t="s">
        <v>52</v>
      </c>
      <c r="F131" s="43">
        <v>185</v>
      </c>
      <c r="G131" s="43">
        <v>16.3</v>
      </c>
      <c r="H131" s="43">
        <v>12.3</v>
      </c>
      <c r="I131" s="43">
        <v>41.99</v>
      </c>
      <c r="J131" s="43">
        <v>344.5</v>
      </c>
      <c r="K131" s="44">
        <v>199</v>
      </c>
      <c r="L131" s="43">
        <v>30</v>
      </c>
    </row>
    <row r="132" spans="1:12" ht="14.4" x14ac:dyDescent="0.3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0.16</v>
      </c>
      <c r="H132" s="43">
        <v>0.16</v>
      </c>
      <c r="I132" s="43">
        <v>28</v>
      </c>
      <c r="J132" s="43">
        <v>114.6</v>
      </c>
      <c r="K132" s="44">
        <v>342</v>
      </c>
      <c r="L132" s="43">
        <v>20</v>
      </c>
    </row>
    <row r="133" spans="1:12" ht="14.4" x14ac:dyDescent="0.3">
      <c r="A133" s="14"/>
      <c r="B133" s="15"/>
      <c r="C133" s="11"/>
      <c r="D133" s="7" t="s">
        <v>31</v>
      </c>
      <c r="E133" s="42" t="s">
        <v>41</v>
      </c>
      <c r="F133" s="43">
        <v>25</v>
      </c>
      <c r="G133" s="43">
        <v>1.98</v>
      </c>
      <c r="H133" s="43">
        <v>0.25</v>
      </c>
      <c r="I133" s="43">
        <v>12.07</v>
      </c>
      <c r="J133" s="43">
        <v>58.45</v>
      </c>
      <c r="K133" s="44" t="s">
        <v>42</v>
      </c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 t="s">
        <v>43</v>
      </c>
      <c r="F134" s="43">
        <v>25</v>
      </c>
      <c r="G134" s="43">
        <v>1.4</v>
      </c>
      <c r="H134" s="43">
        <v>0.28000000000000003</v>
      </c>
      <c r="I134" s="43">
        <v>12.35</v>
      </c>
      <c r="J134" s="43">
        <v>57.48</v>
      </c>
      <c r="K134" s="44" t="s">
        <v>42</v>
      </c>
      <c r="L134" s="43">
        <v>3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525</v>
      </c>
      <c r="G137" s="19">
        <f t="shared" ref="G137:J137" si="64">SUM(G128:G136)</f>
        <v>34.339999999999996</v>
      </c>
      <c r="H137" s="19">
        <f t="shared" si="64"/>
        <v>28.390000000000004</v>
      </c>
      <c r="I137" s="19">
        <f t="shared" si="64"/>
        <v>109.26999999999998</v>
      </c>
      <c r="J137" s="19">
        <f t="shared" si="64"/>
        <v>797.63000000000011</v>
      </c>
      <c r="K137" s="25"/>
      <c r="L137" s="19">
        <f t="shared" ref="L137" si="65">SUM(L128:L136)</f>
        <v>108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525</v>
      </c>
      <c r="G138" s="32">
        <f t="shared" ref="G138" si="66">G127+G137</f>
        <v>34.339999999999996</v>
      </c>
      <c r="H138" s="32">
        <f t="shared" ref="H138" si="67">H127+H137</f>
        <v>28.390000000000004</v>
      </c>
      <c r="I138" s="32">
        <f t="shared" ref="I138" si="68">I127+I137</f>
        <v>109.26999999999998</v>
      </c>
      <c r="J138" s="32">
        <f t="shared" ref="J138:L138" si="69">J127+J137</f>
        <v>797.63000000000011</v>
      </c>
      <c r="K138" s="32"/>
      <c r="L138" s="32">
        <f t="shared" si="69"/>
        <v>108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68</v>
      </c>
      <c r="F147" s="43">
        <v>10</v>
      </c>
      <c r="G147" s="43">
        <v>2.63</v>
      </c>
      <c r="H147" s="43">
        <v>2.66</v>
      </c>
      <c r="I147" s="43">
        <v>0</v>
      </c>
      <c r="J147" s="43">
        <v>34.299999999999997</v>
      </c>
      <c r="K147" s="44">
        <v>15</v>
      </c>
      <c r="L147" s="43">
        <v>52</v>
      </c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61</v>
      </c>
      <c r="F149" s="43">
        <v>90</v>
      </c>
      <c r="G149" s="43">
        <v>12.51</v>
      </c>
      <c r="H149" s="43">
        <v>5.85</v>
      </c>
      <c r="I149" s="43">
        <v>5.6</v>
      </c>
      <c r="J149" s="43">
        <v>118.8</v>
      </c>
      <c r="K149" s="44">
        <v>63</v>
      </c>
      <c r="L149" s="43">
        <v>75</v>
      </c>
    </row>
    <row r="150" spans="1:12" ht="14.4" x14ac:dyDescent="0.3">
      <c r="A150" s="23"/>
      <c r="B150" s="15"/>
      <c r="C150" s="11"/>
      <c r="D150" s="7" t="s">
        <v>29</v>
      </c>
      <c r="E150" s="42" t="s">
        <v>40</v>
      </c>
      <c r="F150" s="43">
        <v>150</v>
      </c>
      <c r="G150" s="43">
        <v>3.15</v>
      </c>
      <c r="H150" s="43">
        <v>6.75</v>
      </c>
      <c r="I150" s="43">
        <v>21.9</v>
      </c>
      <c r="J150" s="43">
        <v>163.5</v>
      </c>
      <c r="K150" s="44">
        <v>92</v>
      </c>
      <c r="L150" s="43">
        <v>35</v>
      </c>
    </row>
    <row r="151" spans="1:12" ht="14.4" x14ac:dyDescent="0.3">
      <c r="A151" s="23"/>
      <c r="B151" s="15"/>
      <c r="C151" s="11"/>
      <c r="D151" s="7" t="s">
        <v>30</v>
      </c>
      <c r="E151" s="42" t="s">
        <v>46</v>
      </c>
      <c r="F151" s="43">
        <v>200</v>
      </c>
      <c r="G151" s="43">
        <v>7.0000000000000007E-2</v>
      </c>
      <c r="H151" s="43">
        <v>0.02</v>
      </c>
      <c r="I151" s="43">
        <v>15</v>
      </c>
      <c r="J151" s="43">
        <v>60</v>
      </c>
      <c r="K151" s="44">
        <v>375.37599999999998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42" t="s">
        <v>41</v>
      </c>
      <c r="F152" s="43">
        <v>50</v>
      </c>
      <c r="G152" s="43">
        <v>3.94</v>
      </c>
      <c r="H152" s="43">
        <v>0.5</v>
      </c>
      <c r="I152" s="43">
        <v>24.14</v>
      </c>
      <c r="J152" s="43">
        <v>116.9</v>
      </c>
      <c r="K152" s="44" t="s">
        <v>42</v>
      </c>
      <c r="L152" s="43">
        <v>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500</v>
      </c>
      <c r="G156" s="19">
        <f t="shared" ref="G156:J156" si="72">SUM(G147:G155)</f>
        <v>22.3</v>
      </c>
      <c r="H156" s="19">
        <f t="shared" si="72"/>
        <v>15.78</v>
      </c>
      <c r="I156" s="19">
        <f t="shared" si="72"/>
        <v>66.64</v>
      </c>
      <c r="J156" s="19">
        <f t="shared" si="72"/>
        <v>493.5</v>
      </c>
      <c r="K156" s="25"/>
      <c r="L156" s="19">
        <f t="shared" ref="L156" si="73">SUM(L147:L155)</f>
        <v>173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22.3</v>
      </c>
      <c r="H157" s="32">
        <f t="shared" ref="H157" si="75">H146+H156</f>
        <v>15.78</v>
      </c>
      <c r="I157" s="32">
        <f t="shared" ref="I157" si="76">I146+I156</f>
        <v>66.64</v>
      </c>
      <c r="J157" s="32">
        <f t="shared" ref="J157:L157" si="77">J146+J156</f>
        <v>493.5</v>
      </c>
      <c r="K157" s="32"/>
      <c r="L157" s="32">
        <f t="shared" si="77"/>
        <v>173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70</v>
      </c>
      <c r="F166" s="43">
        <v>35</v>
      </c>
      <c r="G166" s="43">
        <v>0.5</v>
      </c>
      <c r="H166" s="43">
        <v>1.8</v>
      </c>
      <c r="I166" s="43">
        <v>2</v>
      </c>
      <c r="J166" s="43">
        <v>25.94</v>
      </c>
      <c r="K166" s="44">
        <v>330</v>
      </c>
      <c r="L166" s="43">
        <v>15</v>
      </c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69</v>
      </c>
      <c r="F168" s="43">
        <v>90</v>
      </c>
      <c r="G168" s="43">
        <v>11.6</v>
      </c>
      <c r="H168" s="43">
        <v>10.76</v>
      </c>
      <c r="I168" s="43">
        <v>7.2</v>
      </c>
      <c r="J168" s="43">
        <v>171</v>
      </c>
      <c r="K168" s="44">
        <v>234</v>
      </c>
      <c r="L168" s="43">
        <v>42</v>
      </c>
    </row>
    <row r="169" spans="1:12" ht="14.4" x14ac:dyDescent="0.3">
      <c r="A169" s="23"/>
      <c r="B169" s="15"/>
      <c r="C169" s="11"/>
      <c r="D169" s="7" t="s">
        <v>29</v>
      </c>
      <c r="E169" s="42" t="s">
        <v>53</v>
      </c>
      <c r="F169" s="43">
        <v>150</v>
      </c>
      <c r="G169" s="43">
        <v>5.6</v>
      </c>
      <c r="H169" s="43">
        <v>4.8</v>
      </c>
      <c r="I169" s="43">
        <v>30.95</v>
      </c>
      <c r="J169" s="43">
        <v>190</v>
      </c>
      <c r="K169" s="44">
        <v>202</v>
      </c>
      <c r="L169" s="43">
        <v>23</v>
      </c>
    </row>
    <row r="170" spans="1:12" ht="14.4" x14ac:dyDescent="0.3">
      <c r="A170" s="23"/>
      <c r="B170" s="15"/>
      <c r="C170" s="11"/>
      <c r="D170" s="7" t="s">
        <v>30</v>
      </c>
      <c r="E170" s="42" t="s">
        <v>46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57">
        <v>375376</v>
      </c>
      <c r="L170" s="43">
        <v>23</v>
      </c>
    </row>
    <row r="171" spans="1:12" ht="14.4" x14ac:dyDescent="0.3">
      <c r="A171" s="23"/>
      <c r="B171" s="15"/>
      <c r="C171" s="11"/>
      <c r="D171" s="7" t="s">
        <v>31</v>
      </c>
      <c r="E171" s="42" t="s">
        <v>41</v>
      </c>
      <c r="F171" s="43">
        <v>25</v>
      </c>
      <c r="G171" s="43">
        <v>1.98</v>
      </c>
      <c r="H171" s="43">
        <v>0.25</v>
      </c>
      <c r="I171" s="43">
        <v>12.07</v>
      </c>
      <c r="J171" s="43">
        <v>58.45</v>
      </c>
      <c r="K171" s="44" t="s">
        <v>42</v>
      </c>
      <c r="L171" s="43">
        <v>6</v>
      </c>
    </row>
    <row r="172" spans="1:12" ht="14.4" x14ac:dyDescent="0.3">
      <c r="A172" s="23"/>
      <c r="B172" s="15"/>
      <c r="C172" s="11"/>
      <c r="D172" s="7" t="s">
        <v>32</v>
      </c>
      <c r="E172" s="42" t="s">
        <v>43</v>
      </c>
      <c r="F172" s="43">
        <v>25</v>
      </c>
      <c r="G172" s="43">
        <v>1.4</v>
      </c>
      <c r="H172" s="43">
        <v>0.28000000000000003</v>
      </c>
      <c r="I172" s="43">
        <v>12.35</v>
      </c>
      <c r="J172" s="43">
        <v>57.48</v>
      </c>
      <c r="K172" s="44" t="s">
        <v>42</v>
      </c>
      <c r="L172" s="43">
        <v>3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525</v>
      </c>
      <c r="G175" s="19">
        <f t="shared" ref="G175:J175" si="80">SUM(G166:G174)</f>
        <v>21.15</v>
      </c>
      <c r="H175" s="19">
        <f t="shared" si="80"/>
        <v>17.91</v>
      </c>
      <c r="I175" s="19">
        <f t="shared" si="80"/>
        <v>79.569999999999993</v>
      </c>
      <c r="J175" s="19">
        <f t="shared" si="80"/>
        <v>562.87</v>
      </c>
      <c r="K175" s="25"/>
      <c r="L175" s="19">
        <f t="shared" ref="L175" si="81">SUM(L166:L174)</f>
        <v>112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525</v>
      </c>
      <c r="G176" s="32">
        <f t="shared" ref="G176" si="82">G165+G175</f>
        <v>21.15</v>
      </c>
      <c r="H176" s="32">
        <f t="shared" ref="H176" si="83">H165+H175</f>
        <v>17.91</v>
      </c>
      <c r="I176" s="32">
        <f t="shared" ref="I176" si="84">I165+I175</f>
        <v>79.569999999999993</v>
      </c>
      <c r="J176" s="32">
        <f t="shared" ref="J176:L176" si="85">J165+J175</f>
        <v>562.87</v>
      </c>
      <c r="K176" s="32"/>
      <c r="L176" s="32">
        <f t="shared" si="85"/>
        <v>112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50</v>
      </c>
      <c r="F187" s="43">
        <v>240</v>
      </c>
      <c r="G187" s="43">
        <v>26.3</v>
      </c>
      <c r="H187" s="43">
        <v>26.92</v>
      </c>
      <c r="I187" s="43">
        <v>41.53</v>
      </c>
      <c r="J187" s="43">
        <v>514.52</v>
      </c>
      <c r="K187" s="44">
        <v>265</v>
      </c>
      <c r="L187" s="43">
        <v>85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51</v>
      </c>
      <c r="F189" s="43">
        <v>200</v>
      </c>
      <c r="G189" s="43">
        <v>0.6</v>
      </c>
      <c r="H189" s="43">
        <v>0</v>
      </c>
      <c r="I189" s="43">
        <v>31.4</v>
      </c>
      <c r="J189" s="43">
        <v>124</v>
      </c>
      <c r="K189" s="44">
        <v>155</v>
      </c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 t="s">
        <v>41</v>
      </c>
      <c r="F190" s="43">
        <v>60</v>
      </c>
      <c r="G190" s="43">
        <v>4.75</v>
      </c>
      <c r="H190" s="43">
        <v>0.6</v>
      </c>
      <c r="I190" s="43">
        <v>28.97</v>
      </c>
      <c r="J190" s="43">
        <v>140.28</v>
      </c>
      <c r="K190" s="44" t="s">
        <v>42</v>
      </c>
      <c r="L190" s="43">
        <v>6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500</v>
      </c>
      <c r="G194" s="19">
        <f t="shared" ref="G194:J194" si="88">SUM(G185:G193)</f>
        <v>31.650000000000002</v>
      </c>
      <c r="H194" s="19">
        <f t="shared" si="88"/>
        <v>27.520000000000003</v>
      </c>
      <c r="I194" s="19">
        <f t="shared" si="88"/>
        <v>101.9</v>
      </c>
      <c r="J194" s="19">
        <f t="shared" si="88"/>
        <v>778.8</v>
      </c>
      <c r="K194" s="25"/>
      <c r="L194" s="19">
        <f t="shared" ref="L194" si="89">SUM(L185:L193)</f>
        <v>96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31.650000000000002</v>
      </c>
      <c r="H195" s="32">
        <f t="shared" ref="H195" si="91">H184+H194</f>
        <v>27.520000000000003</v>
      </c>
      <c r="I195" s="32">
        <f t="shared" ref="I195" si="92">I184+I194</f>
        <v>101.9</v>
      </c>
      <c r="J195" s="32">
        <f t="shared" ref="J195:L195" si="93">J184+J194</f>
        <v>778.8</v>
      </c>
      <c r="K195" s="32"/>
      <c r="L195" s="32">
        <f t="shared" si="93"/>
        <v>96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510.5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23.776000000000003</v>
      </c>
      <c r="H196" s="34">
        <f t="shared" si="94"/>
        <v>22.792999999999999</v>
      </c>
      <c r="I196" s="34">
        <f t="shared" si="94"/>
        <v>86.452000000000012</v>
      </c>
      <c r="J196" s="34">
        <f t="shared" si="94"/>
        <v>639.65899999999999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111.2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SimakovaNV</cp:lastModifiedBy>
  <dcterms:created xsi:type="dcterms:W3CDTF">2022-05-16T14:23:56Z</dcterms:created>
  <dcterms:modified xsi:type="dcterms:W3CDTF">2025-01-09T06:37:14Z</dcterms:modified>
</cp:coreProperties>
</file>